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84" windowWidth="22932" windowHeight="948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C10" i="1"/>
  <c r="D10" s="1"/>
  <c r="F10" s="1"/>
  <c r="C11"/>
  <c r="D11" s="1"/>
  <c r="F11" s="1"/>
  <c r="F9"/>
  <c r="C9"/>
  <c r="D9" s="1"/>
  <c r="I14"/>
  <c r="I13"/>
  <c r="H14"/>
  <c r="H13"/>
  <c r="G14"/>
  <c r="G15"/>
  <c r="H15" s="1"/>
  <c r="I15" s="1"/>
  <c r="G13"/>
  <c r="D14"/>
  <c r="D13"/>
  <c r="E5"/>
  <c r="E6"/>
  <c r="E7"/>
  <c r="E4"/>
  <c r="D7"/>
  <c r="C5"/>
  <c r="D5" s="1"/>
  <c r="C6"/>
  <c r="D6" s="1"/>
  <c r="C7"/>
  <c r="C4"/>
  <c r="D4" s="1"/>
</calcChain>
</file>

<file path=xl/sharedStrings.xml><?xml version="1.0" encoding="utf-8"?>
<sst xmlns="http://schemas.openxmlformats.org/spreadsheetml/2006/main" count="18" uniqueCount="18">
  <si>
    <t>347C</t>
  </si>
  <si>
    <t>fоп</t>
  </si>
  <si>
    <t>кГц</t>
  </si>
  <si>
    <t>канал</t>
  </si>
  <si>
    <t>МГц</t>
  </si>
  <si>
    <t>30BC</t>
  </si>
  <si>
    <t>filter</t>
  </si>
  <si>
    <t>31FC</t>
  </si>
  <si>
    <t>333C</t>
  </si>
  <si>
    <t>гетеродин, МГц</t>
  </si>
  <si>
    <t>ПЧ, МГц</t>
  </si>
  <si>
    <t>N</t>
  </si>
  <si>
    <t>N, hex</t>
  </si>
  <si>
    <t>Приём, МГц</t>
  </si>
  <si>
    <t>Число в Synt</t>
  </si>
  <si>
    <t>437C</t>
  </si>
  <si>
    <t>437D</t>
  </si>
  <si>
    <t>437B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</si>
</sst>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G15" sqref="G15"/>
    </sheetView>
  </sheetViews>
  <sheetFormatPr defaultRowHeight="14.4"/>
  <cols>
    <col min="1" max="3" width="8.88671875" style="1"/>
    <col min="4" max="4" width="14.33203125" style="1" customWidth="1"/>
    <col min="5" max="5" width="15" style="1" customWidth="1"/>
    <col min="6" max="6" width="13.33203125" style="1" customWidth="1"/>
    <col min="7" max="8" width="8.88671875" style="1"/>
    <col min="9" max="9" width="12.33203125" style="1" customWidth="1"/>
    <col min="10" max="16384" width="8.88671875" style="1"/>
  </cols>
  <sheetData>
    <row r="1" spans="1:9">
      <c r="A1" s="2" t="s">
        <v>6</v>
      </c>
      <c r="B1" s="2">
        <v>479.5</v>
      </c>
      <c r="C1" s="2" t="s">
        <v>4</v>
      </c>
    </row>
    <row r="2" spans="1:9">
      <c r="A2" s="2" t="s">
        <v>1</v>
      </c>
      <c r="B2" s="2">
        <v>62.5</v>
      </c>
      <c r="C2" s="2" t="s">
        <v>2</v>
      </c>
    </row>
    <row r="3" spans="1:9">
      <c r="A3" s="2" t="s">
        <v>3</v>
      </c>
      <c r="B3" s="2" t="s">
        <v>12</v>
      </c>
      <c r="C3" s="2" t="s">
        <v>11</v>
      </c>
      <c r="D3" s="2" t="s">
        <v>9</v>
      </c>
      <c r="E3" s="2" t="s">
        <v>10</v>
      </c>
      <c r="F3" s="2" t="s">
        <v>13</v>
      </c>
    </row>
    <row r="4" spans="1:9">
      <c r="A4" s="2">
        <v>1</v>
      </c>
      <c r="B4" s="2" t="s">
        <v>5</v>
      </c>
      <c r="C4" s="2">
        <f>HEX2DEC(B4)</f>
        <v>12476</v>
      </c>
      <c r="D4" s="4">
        <f>2*C4*$B$2/1000</f>
        <v>1559.5</v>
      </c>
      <c r="E4" s="2">
        <f>D4-F4</f>
        <v>479.5</v>
      </c>
      <c r="F4" s="3">
        <v>1080</v>
      </c>
    </row>
    <row r="5" spans="1:9">
      <c r="A5" s="2">
        <v>2</v>
      </c>
      <c r="B5" s="2" t="s">
        <v>7</v>
      </c>
      <c r="C5" s="2">
        <f t="shared" ref="C5:C11" si="0">HEX2DEC(B5)</f>
        <v>12796</v>
      </c>
      <c r="D5" s="4">
        <f t="shared" ref="D5:D11" si="1">2*C5*$B$2/1000</f>
        <v>1599.5</v>
      </c>
      <c r="E5" s="2">
        <f t="shared" ref="E5:E7" si="2">D5-F5</f>
        <v>479.5</v>
      </c>
      <c r="F5" s="3">
        <v>1120</v>
      </c>
    </row>
    <row r="6" spans="1:9">
      <c r="A6" s="2">
        <v>3</v>
      </c>
      <c r="B6" s="2" t="s">
        <v>8</v>
      </c>
      <c r="C6" s="2">
        <f t="shared" si="0"/>
        <v>13116</v>
      </c>
      <c r="D6" s="4">
        <f t="shared" si="1"/>
        <v>1639.5</v>
      </c>
      <c r="E6" s="2">
        <f t="shared" si="2"/>
        <v>479.5</v>
      </c>
      <c r="F6" s="3">
        <v>1160</v>
      </c>
    </row>
    <row r="7" spans="1:9">
      <c r="A7" s="2">
        <v>4</v>
      </c>
      <c r="B7" s="2" t="s">
        <v>0</v>
      </c>
      <c r="C7" s="2">
        <f t="shared" si="0"/>
        <v>13436</v>
      </c>
      <c r="D7" s="4">
        <f t="shared" si="1"/>
        <v>1679.5</v>
      </c>
      <c r="E7" s="2">
        <f t="shared" si="2"/>
        <v>479.5</v>
      </c>
      <c r="F7" s="3">
        <v>1200</v>
      </c>
    </row>
    <row r="8" spans="1:9">
      <c r="A8" s="11"/>
      <c r="B8" s="11"/>
      <c r="C8" s="2"/>
      <c r="D8" s="4"/>
      <c r="E8" s="11"/>
      <c r="F8" s="12"/>
    </row>
    <row r="9" spans="1:9">
      <c r="A9" s="11"/>
      <c r="B9" s="11" t="s">
        <v>15</v>
      </c>
      <c r="C9" s="2">
        <f t="shared" si="0"/>
        <v>17276</v>
      </c>
      <c r="D9" s="4">
        <f t="shared" si="1"/>
        <v>2159.5</v>
      </c>
      <c r="E9" s="11"/>
      <c r="F9" s="12">
        <f>D9-$B$1</f>
        <v>1680</v>
      </c>
    </row>
    <row r="10" spans="1:9">
      <c r="A10" s="11"/>
      <c r="B10" s="11" t="s">
        <v>16</v>
      </c>
      <c r="C10" s="2">
        <f t="shared" si="0"/>
        <v>17277</v>
      </c>
      <c r="D10" s="4">
        <f t="shared" si="1"/>
        <v>2159.625</v>
      </c>
      <c r="E10" s="11"/>
      <c r="F10" s="12">
        <f t="shared" ref="F10:F11" si="3">D10-$B$1</f>
        <v>1680.125</v>
      </c>
    </row>
    <row r="11" spans="1:9">
      <c r="A11" s="11"/>
      <c r="B11" s="11" t="s">
        <v>17</v>
      </c>
      <c r="C11" s="2">
        <f t="shared" si="0"/>
        <v>17275</v>
      </c>
      <c r="D11" s="4">
        <f t="shared" si="1"/>
        <v>2159.375</v>
      </c>
      <c r="E11" s="11"/>
      <c r="F11" s="12">
        <f t="shared" si="3"/>
        <v>1679.875</v>
      </c>
    </row>
    <row r="12" spans="1:9">
      <c r="I12" s="1" t="s">
        <v>14</v>
      </c>
    </row>
    <row r="13" spans="1:9">
      <c r="D13" s="5">
        <f>F13+B1</f>
        <v>2159.5</v>
      </c>
      <c r="F13" s="1">
        <v>1680</v>
      </c>
      <c r="G13" s="1">
        <f>F13+$B$1</f>
        <v>2159.5</v>
      </c>
      <c r="H13" s="1">
        <f>G13/(2*$B$2)*1000</f>
        <v>17276</v>
      </c>
      <c r="I13" s="7" t="str">
        <f>DEC2HEX(H13)</f>
        <v>437C</v>
      </c>
    </row>
    <row r="14" spans="1:9" ht="15" thickBot="1">
      <c r="D14" s="6">
        <f>F14+B1</f>
        <v>2259.5</v>
      </c>
      <c r="F14" s="1">
        <v>1780</v>
      </c>
      <c r="G14" s="1">
        <f t="shared" ref="G14:G15" si="4">F14+$B$1</f>
        <v>2259.5</v>
      </c>
      <c r="H14" s="1">
        <f t="shared" ref="H14:H15" si="5">G14/(2*$B$2)*1000</f>
        <v>18076</v>
      </c>
      <c r="I14" s="7" t="str">
        <f t="shared" ref="I14:I15" si="6">DEC2HEX(H14)</f>
        <v>469C</v>
      </c>
    </row>
    <row r="15" spans="1:9" ht="15" thickBot="1">
      <c r="F15" s="10">
        <v>2000</v>
      </c>
      <c r="G15" s="8">
        <f t="shared" si="4"/>
        <v>2479.5</v>
      </c>
      <c r="H15" s="8">
        <f t="shared" si="5"/>
        <v>19836</v>
      </c>
      <c r="I15" s="9" t="str">
        <f t="shared" si="6"/>
        <v>4D7C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Андрей</cp:lastModifiedBy>
  <dcterms:created xsi:type="dcterms:W3CDTF">2024-02-01T19:44:46Z</dcterms:created>
  <dcterms:modified xsi:type="dcterms:W3CDTF">2024-02-01T22:48:59Z</dcterms:modified>
</cp:coreProperties>
</file>